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Documents\Reportes Especiales\Información Financiera 4to trimestre 2022\"/>
    </mc:Choice>
  </mc:AlternateContent>
  <bookViews>
    <workbookView xWindow="0" yWindow="0" windowWidth="20490" windowHeight="7305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E12" i="1"/>
  <c r="F4" i="1"/>
  <c r="E3" i="1"/>
  <c r="D12" i="1" l="1"/>
  <c r="D3" i="1" s="1"/>
  <c r="C12" i="1"/>
  <c r="B12" i="1"/>
  <c r="D4" i="1"/>
  <c r="C4" i="1"/>
  <c r="B4" i="1"/>
  <c r="F20" i="1"/>
  <c r="F16" i="1"/>
  <c r="E21" i="1"/>
  <c r="F21" i="1" s="1"/>
  <c r="E20" i="1"/>
  <c r="E19" i="1"/>
  <c r="F19" i="1" s="1"/>
  <c r="E18" i="1"/>
  <c r="F18" i="1" s="1"/>
  <c r="E17" i="1"/>
  <c r="F17" i="1" s="1"/>
  <c r="E16" i="1"/>
  <c r="E15" i="1"/>
  <c r="F15" i="1" s="1"/>
  <c r="E14" i="1"/>
  <c r="F14" i="1" s="1"/>
  <c r="E13" i="1"/>
  <c r="F13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E4" i="1" s="1"/>
  <c r="F5" i="1" l="1"/>
  <c r="F3" i="1" s="1"/>
  <c r="C3" i="1"/>
  <c r="B3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<sst xmlns="http://schemas.openxmlformats.org/spreadsheetml/2006/main" count="27" uniqueCount="27">
  <si>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</si>
  <si>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</si>
  <si>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</si>
  <si>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</si>
  <si>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</si>
  <si>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</si>
  <si>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</si>
  <si>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</si>
  <si>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</si>
  <si>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</si>
  <si>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</si>
  <si>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</si>
  <si>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</si>
  <si>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</si>
  <si>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</si>
  <si>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</si>
  <si>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</si>
  <si>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</si>
  <si>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</si>
  <si>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</si>
  <si>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</si>
  <si>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</si>
  <si>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</si>
  <si>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</si>
  <si>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</si>
  <si>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</si>
  <si>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Municipio de León
Estado Analítico del Activo
Del 01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</si>
</sst>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165" fontId="3" fillId="0" borderId="4" xfId="16" applyNumberFormat="1" applyFont="1" applyFill="1" applyBorder="1" applyAlignment="1" applyProtection="1">
      <alignment vertical="top" wrapText="1"/>
      <protection locked="0"/>
    </xf>
    <xf numFmtId="165" fontId="3" fillId="0" borderId="4" xfId="16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165" fontId="2" fillId="0" borderId="4" xfId="16" applyNumberFormat="1" applyFont="1" applyFill="1" applyBorder="1" applyAlignment="1" applyProtection="1">
      <alignment vertical="top" wrapText="1"/>
    </xf>
    <xf numFmtId="165" fontId="3" fillId="0" borderId="4" xfId="16" applyNumberFormat="1" applyFont="1" applyFill="1" applyBorder="1" applyAlignment="1" applyProtection="1">
      <alignment vertical="top" wrapText="1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1885950</xdr:colOff>
      <xdr:row>31</xdr:row>
      <xdr:rowOff>0</xdr:rowOff>
    </xdr:from>
    <xdr:to>
      <xdr:col>5</xdr:col>
      <xdr:colOff>523874</xdr:colOff>
      <xdr:row>36</xdr:row>
      <xdr:rowOff>114301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E57A3D16-8506-41C8-A372-2B05480DB9DA}"/>
            </a:ext>
          </a:extLst>
        </xdr:cNvPr>
        <xdr:cNvSpPr txBox="1"/>
      </xdr:nvSpPr>
      <xdr:spPr>
        <a:xfrm>
          <a:off x="1885950" y="4733925"/>
          <a:ext cx="7162799" cy="8286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</a:t>
          </a:r>
          <a:r>
            <a:rPr lang="es-MX" sz="1100" baseline="0"/>
            <a:t>                             </a:t>
          </a:r>
          <a:r>
            <a:rPr lang="es-MX" sz="1100"/>
            <a:t>________________________________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              PRESIDENTA MUNICIPAL                                                             TESORERA MUNICIPAL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MTRA.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ALEJANDRA GUTIÉRREZ CAMPOS                                 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C.P.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showGridLines="0" tabSelected="1" zoomScaleNormal="100" zoomScaleSheetLayoutView="100" workbookViewId="0">
      <selection activeCell="A12" sqref="A12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0" t="s">
        <v>26</v>
      </c>
      <c r="B1" s="11"/>
      <c r="C1" s="11"/>
      <c r="D1" s="11"/>
      <c r="E1" s="11"/>
      <c r="F1" s="12"/>
    </row>
    <row r="2" spans="1:6" x14ac:dyDescent="0.2">
      <c r="A2" s="3" t="s">
        <v>3</v>
      </c>
      <c r="B2" s="4" t="s">
        <v>20</v>
      </c>
      <c r="C2" s="4" t="s">
        <v>21</v>
      </c>
      <c r="D2" s="4" t="s">
        <v>22</v>
      </c>
      <c r="E2" s="4" t="s">
        <v>23</v>
      </c>
      <c r="F2" s="4" t="s">
        <v>25</v>
      </c>
    </row>
    <row r="3" spans="1:6" x14ac:dyDescent="0.2">
      <c r="A3" s="5" t="s">
        <v>0</v>
      </c>
      <c r="B3" s="13">
        <f>+B4+B12</f>
        <v>18176836526.480007</v>
      </c>
      <c r="C3" s="13">
        <f>+C4+C12</f>
        <v>104060590777.54005</v>
      </c>
      <c r="D3" s="13">
        <f>+D4+D12</f>
        <v>102538475613.03004</v>
      </c>
      <c r="E3" s="13">
        <f>+E4+E12</f>
        <v>19698951690.990025</v>
      </c>
      <c r="F3" s="13">
        <f>+F4+F12</f>
        <v>1522115164.5100203</v>
      </c>
    </row>
    <row r="4" spans="1:6" x14ac:dyDescent="0.2">
      <c r="A4" s="6" t="s">
        <v>4</v>
      </c>
      <c r="B4" s="13">
        <f>+SUM(B5:B11)</f>
        <v>1157601313.23</v>
      </c>
      <c r="C4" s="13">
        <f>+SUM(C5:C11)</f>
        <v>101374736006.74005</v>
      </c>
      <c r="D4" s="13">
        <f>+SUM(D5:D11)</f>
        <v>100536470095.51004</v>
      </c>
      <c r="E4" s="13">
        <f>+SUM(E5:E11)</f>
        <v>1995867224.4600205</v>
      </c>
      <c r="F4" s="13">
        <f>+SUM(F5:F11)</f>
        <v>838265911.23002017</v>
      </c>
    </row>
    <row r="5" spans="1:6" x14ac:dyDescent="0.2">
      <c r="A5" s="7" t="s">
        <v>5</v>
      </c>
      <c r="B5" s="8">
        <v>965120074.57000005</v>
      </c>
      <c r="C5" s="8">
        <v>92941922747.290054</v>
      </c>
      <c r="D5" s="8">
        <v>92182744073.450043</v>
      </c>
      <c r="E5" s="14">
        <f>+B5+C5-D5</f>
        <v>1724298748.4100189</v>
      </c>
      <c r="F5" s="14">
        <f t="shared" ref="F5:F11" si="0">+E5-B5</f>
        <v>759178673.84001887</v>
      </c>
    </row>
    <row r="6" spans="1:6" x14ac:dyDescent="0.2">
      <c r="A6" s="7" t="s">
        <v>6</v>
      </c>
      <c r="B6" s="8">
        <v>18901890.419999994</v>
      </c>
      <c r="C6" s="8">
        <v>7751036539.2000027</v>
      </c>
      <c r="D6" s="8">
        <v>7725967296.2300014</v>
      </c>
      <c r="E6" s="14">
        <f t="shared" ref="E6:E21" si="1">+B6+C6-D6</f>
        <v>43971133.390001297</v>
      </c>
      <c r="F6" s="14">
        <f t="shared" si="0"/>
        <v>25069242.970001303</v>
      </c>
    </row>
    <row r="7" spans="1:6" x14ac:dyDescent="0.2">
      <c r="A7" s="7" t="s">
        <v>7</v>
      </c>
      <c r="B7" s="8">
        <v>145431260.27000001</v>
      </c>
      <c r="C7" s="8">
        <v>446732406.32999998</v>
      </c>
      <c r="D7" s="8">
        <v>397312590.44</v>
      </c>
      <c r="E7" s="14">
        <f t="shared" si="1"/>
        <v>194851076.16000003</v>
      </c>
      <c r="F7" s="14">
        <f t="shared" si="0"/>
        <v>49419815.890000015</v>
      </c>
    </row>
    <row r="8" spans="1:6" x14ac:dyDescent="0.2">
      <c r="A8" s="7" t="s">
        <v>1</v>
      </c>
      <c r="B8" s="8">
        <v>0</v>
      </c>
      <c r="C8" s="8">
        <v>0</v>
      </c>
      <c r="D8" s="8">
        <v>0</v>
      </c>
      <c r="E8" s="14">
        <f t="shared" si="1"/>
        <v>0</v>
      </c>
      <c r="F8" s="14">
        <f t="shared" si="0"/>
        <v>0</v>
      </c>
    </row>
    <row r="9" spans="1:6" x14ac:dyDescent="0.2">
      <c r="A9" s="7" t="s">
        <v>2</v>
      </c>
      <c r="B9" s="8">
        <v>31453153.010000002</v>
      </c>
      <c r="C9" s="8">
        <v>235011847.92000002</v>
      </c>
      <c r="D9" s="8">
        <v>224768160.06</v>
      </c>
      <c r="E9" s="14">
        <f t="shared" si="1"/>
        <v>41696840.870000005</v>
      </c>
      <c r="F9" s="14">
        <f t="shared" si="0"/>
        <v>10243687.860000003</v>
      </c>
    </row>
    <row r="10" spans="1:6" x14ac:dyDescent="0.2">
      <c r="A10" s="7" t="s">
        <v>8</v>
      </c>
      <c r="B10" s="8">
        <v>-4034540.68</v>
      </c>
      <c r="C10" s="8">
        <v>0</v>
      </c>
      <c r="D10" s="8">
        <v>5660336.3300000001</v>
      </c>
      <c r="E10" s="14">
        <f t="shared" si="1"/>
        <v>-9694877.0099999998</v>
      </c>
      <c r="F10" s="14">
        <f t="shared" si="0"/>
        <v>-5660336.3300000001</v>
      </c>
    </row>
    <row r="11" spans="1:6" x14ac:dyDescent="0.2">
      <c r="A11" s="7" t="s">
        <v>9</v>
      </c>
      <c r="B11" s="8">
        <v>729475.64</v>
      </c>
      <c r="C11" s="8">
        <v>32466</v>
      </c>
      <c r="D11" s="8">
        <v>17639</v>
      </c>
      <c r="E11" s="14">
        <f t="shared" si="1"/>
        <v>744302.64</v>
      </c>
      <c r="F11" s="14">
        <f t="shared" si="0"/>
        <v>14827</v>
      </c>
    </row>
    <row r="12" spans="1:6" x14ac:dyDescent="0.2">
      <c r="A12" s="6" t="s">
        <v>10</v>
      </c>
      <c r="B12" s="13">
        <f>+SUM(B13:B21)</f>
        <v>17019235213.250006</v>
      </c>
      <c r="C12" s="13">
        <f>+SUM(C13:C21)</f>
        <v>2685854770.7999997</v>
      </c>
      <c r="D12" s="13">
        <f>+SUM(D13:D21)</f>
        <v>2002005517.52</v>
      </c>
      <c r="E12" s="13">
        <f>+SUM(E13:E21)</f>
        <v>17703084466.530003</v>
      </c>
      <c r="F12" s="13">
        <f>+SUM(F13:F21)</f>
        <v>683849253.27999997</v>
      </c>
    </row>
    <row r="13" spans="1:6" x14ac:dyDescent="0.2">
      <c r="A13" s="7" t="s">
        <v>11</v>
      </c>
      <c r="B13" s="8">
        <v>160452880.56</v>
      </c>
      <c r="C13" s="8">
        <v>19472758.729999997</v>
      </c>
      <c r="D13" s="8">
        <v>5876624.2400000002</v>
      </c>
      <c r="E13" s="14">
        <f t="shared" si="1"/>
        <v>174049015.04999998</v>
      </c>
      <c r="F13" s="14">
        <f t="shared" ref="F13:F21" si="2">+E13-B13</f>
        <v>13596134.48999998</v>
      </c>
    </row>
    <row r="14" spans="1:6" x14ac:dyDescent="0.2">
      <c r="A14" s="7" t="s">
        <v>12</v>
      </c>
      <c r="B14" s="9">
        <v>349550.93</v>
      </c>
      <c r="C14" s="9">
        <v>8960.7800000000007</v>
      </c>
      <c r="D14" s="9">
        <v>5480.01</v>
      </c>
      <c r="E14" s="14">
        <f t="shared" si="1"/>
        <v>353031.7</v>
      </c>
      <c r="F14" s="14">
        <f t="shared" si="2"/>
        <v>3480.7700000000186</v>
      </c>
    </row>
    <row r="15" spans="1:6" x14ac:dyDescent="0.2">
      <c r="A15" s="7" t="s">
        <v>13</v>
      </c>
      <c r="B15" s="9">
        <v>16481490796.210003</v>
      </c>
      <c r="C15" s="9">
        <v>1763923581.3999999</v>
      </c>
      <c r="D15" s="9">
        <v>1014784937.4900001</v>
      </c>
      <c r="E15" s="14">
        <f t="shared" si="1"/>
        <v>17230629440.120003</v>
      </c>
      <c r="F15" s="14">
        <f t="shared" si="2"/>
        <v>749138643.90999985</v>
      </c>
    </row>
    <row r="16" spans="1:6" x14ac:dyDescent="0.2">
      <c r="A16" s="7" t="s">
        <v>14</v>
      </c>
      <c r="B16" s="8">
        <v>1285303735.0800002</v>
      </c>
      <c r="C16" s="8">
        <v>575308663.90999997</v>
      </c>
      <c r="D16" s="8">
        <v>369870263.99000001</v>
      </c>
      <c r="E16" s="14">
        <f t="shared" si="1"/>
        <v>1490742135.0000002</v>
      </c>
      <c r="F16" s="14">
        <f t="shared" si="2"/>
        <v>205438399.92000008</v>
      </c>
    </row>
    <row r="17" spans="1:6" x14ac:dyDescent="0.2">
      <c r="A17" s="7" t="s">
        <v>15</v>
      </c>
      <c r="B17" s="8">
        <v>294966542.83000004</v>
      </c>
      <c r="C17" s="8">
        <v>41363328.040000007</v>
      </c>
      <c r="D17" s="8">
        <v>180233446.13</v>
      </c>
      <c r="E17" s="14">
        <f t="shared" si="1"/>
        <v>156096424.74000007</v>
      </c>
      <c r="F17" s="14">
        <f t="shared" si="2"/>
        <v>-138870118.08999997</v>
      </c>
    </row>
    <row r="18" spans="1:6" x14ac:dyDescent="0.2">
      <c r="A18" s="7" t="s">
        <v>16</v>
      </c>
      <c r="B18" s="8">
        <v>-1197899968.3900001</v>
      </c>
      <c r="C18" s="8">
        <v>265186067.61999997</v>
      </c>
      <c r="D18" s="8">
        <v>410643355.33999997</v>
      </c>
      <c r="E18" s="14">
        <f t="shared" si="1"/>
        <v>-1343357256.1100001</v>
      </c>
      <c r="F18" s="14">
        <f t="shared" si="2"/>
        <v>-145457287.72000003</v>
      </c>
    </row>
    <row r="19" spans="1:6" x14ac:dyDescent="0.2">
      <c r="A19" s="7" t="s">
        <v>17</v>
      </c>
      <c r="B19" s="8">
        <v>0</v>
      </c>
      <c r="C19" s="8">
        <v>0</v>
      </c>
      <c r="D19" s="8">
        <v>0</v>
      </c>
      <c r="E19" s="14">
        <f t="shared" si="1"/>
        <v>0</v>
      </c>
      <c r="F19" s="14">
        <f t="shared" si="2"/>
        <v>0</v>
      </c>
    </row>
    <row r="20" spans="1:6" x14ac:dyDescent="0.2">
      <c r="A20" s="7" t="s">
        <v>18</v>
      </c>
      <c r="B20" s="8">
        <v>-33367558.890000001</v>
      </c>
      <c r="C20" s="8">
        <v>0</v>
      </c>
      <c r="D20" s="8">
        <v>0</v>
      </c>
      <c r="E20" s="14">
        <f t="shared" si="1"/>
        <v>-33367558.890000001</v>
      </c>
      <c r="F20" s="14">
        <f t="shared" si="2"/>
        <v>0</v>
      </c>
    </row>
    <row r="21" spans="1:6" x14ac:dyDescent="0.2">
      <c r="A21" s="7" t="s">
        <v>19</v>
      </c>
      <c r="B21" s="8">
        <v>27939234.920000002</v>
      </c>
      <c r="C21" s="8">
        <v>20591410.32</v>
      </c>
      <c r="D21" s="8">
        <v>20591410.32</v>
      </c>
      <c r="E21" s="14">
        <f t="shared" si="1"/>
        <v>27939234.920000002</v>
      </c>
      <c r="F21" s="14">
        <f t="shared" si="2"/>
        <v>0</v>
      </c>
    </row>
    <row r="23" spans="1:6" ht="12.75" x14ac:dyDescent="0.2">
      <c r="A23" s="2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98" orientation="landscape" r:id="rId1"/>
  <ignoredErrors>
    <ignoredError sqref="E12:F12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1AD43B-488B-4EDE-ADC2-070959CFDB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Estefany Merced Nunez Lopez</cp:lastModifiedBy>
  <cp:lastPrinted>2022-10-18T21:31:42Z</cp:lastPrinted>
  <dcterms:created xsi:type="dcterms:W3CDTF">2014-02-09T04:04:15Z</dcterms:created>
  <dcterms:modified xsi:type="dcterms:W3CDTF">2023-01-23T06:07:43Z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